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  <c r="E25"/>
  <c r="C25"/>
  <c r="C63"/>
  <c r="E63"/>
  <c r="D63"/>
  <c r="E50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<sst xmlns="http://schemas.openxmlformats.org/spreadsheetml/2006/main" count="98" uniqueCount="67">
  <si>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</si>
  <si>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</si>
  <si>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</si>
  <si>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</si>
  <si>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</si>
  <si>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</si>
  <si>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</si>
  <si>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</si>
  <si>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</si>
  <si>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</si>
  <si>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</si>
  <si>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</si>
  <si>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</si>
  <si>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</si>
  <si>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</si>
  <si>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</si>
  <si>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</si>
  <si>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</si>
  <si>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</si>
  <si>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</si>
  <si>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</si>
  <si>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</si>
  <si>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</si>
  <si>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</si>
  <si>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</si>
  <si>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</si>
  <si>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</si>
  <si>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</si>
  <si>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</si>
  <si>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</si>
  <si>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</si>
  <si>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Jovcevic Zoran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</si>
  <si>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</si>
  <si>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</si>
  <si>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</si>
  <si>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</si>
  <si>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</si>
  <si>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</si>
  <si>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</si>
  <si>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cesija sa MIF       16.685 do 31.01.17                            5.190 do 31.01.22</t>
  </si>
  <si>
    <t>15.11.2012</t>
  </si>
  <si>
    <t>rekonstr.javne rasvjete u užem gradskom jezgru</t>
  </si>
  <si>
    <t>kamata 8,5%  grejs per.6 mjeseci</t>
  </si>
  <si>
    <t>INVESTICIONO RAZVOJNI FOND - 8706</t>
  </si>
  <si>
    <t>ERSTE BANKA - 12678</t>
  </si>
  <si>
    <t>MINISTARSVO FINANSIJA CG</t>
  </si>
  <si>
    <t>06.07.2015</t>
  </si>
  <si>
    <t>izgradnja sistema za upravljanje otpadnim vodama u Cetinju</t>
  </si>
  <si>
    <t>42 mj.rate 69523,81 15.02.2019-15.08.2039</t>
  </si>
  <si>
    <t>kamata 2,126%  grejs per.3 godine</t>
  </si>
  <si>
    <t>HYPO ALPE ADRIA - 9995/1</t>
  </si>
  <si>
    <t>31.07.2015</t>
  </si>
  <si>
    <t>refinansiranje kredita-izmir.obaveza</t>
  </si>
  <si>
    <t>kamata 4,8%  grejs per.6 mj.</t>
  </si>
  <si>
    <t>za realizaciju Sanacionog plana</t>
  </si>
  <si>
    <t>ERSTE BANKA - 14120</t>
  </si>
  <si>
    <t>kamata 3.65%</t>
  </si>
  <si>
    <t>cesija MIF              mj.anuit.-27.174</t>
  </si>
  <si>
    <t>cesija sa MIF          mj.anuit.-7.154</t>
  </si>
  <si>
    <t>cesija sa MIF     mj.anuit.- 76.140</t>
  </si>
  <si>
    <t>21.10.2015</t>
  </si>
  <si>
    <t>Stanje duga na dan 30.09.2016</t>
  </si>
  <si>
    <t>Prva banka Crne Gore</t>
  </si>
  <si>
    <t>04.03.2014</t>
  </si>
  <si>
    <t>finansiranje klijenata</t>
  </si>
  <si>
    <t>04.03.2018</t>
  </si>
  <si>
    <t>SRC "LOVĆEN"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</si>
</sst>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topLeftCell="D37" workbookViewId="0">
      <selection activeCell="J58" sqref="J58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0.125" style="2" customWidth="1"/>
    <col min="9" max="9" width="16.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31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32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33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34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35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3.6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6" t="s">
        <v>61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16.149999999999999" customHeight="1">
      <c r="A16" s="10">
        <v>1</v>
      </c>
      <c r="B16" s="11"/>
      <c r="C16" s="51"/>
      <c r="D16" s="51"/>
      <c r="E16" s="51"/>
      <c r="F16" s="11"/>
      <c r="G16" s="11"/>
      <c r="H16" s="11"/>
      <c r="I16" s="11"/>
      <c r="J16" s="55"/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6.700000000000003" customHeight="1">
      <c r="A20" s="10">
        <v>4</v>
      </c>
      <c r="B20" s="11" t="s">
        <v>43</v>
      </c>
      <c r="C20" s="51">
        <v>1212597</v>
      </c>
      <c r="D20" s="51">
        <v>1212597</v>
      </c>
      <c r="E20" s="51">
        <v>296983</v>
      </c>
      <c r="F20" s="11" t="s">
        <v>37</v>
      </c>
      <c r="G20" s="11" t="s">
        <v>38</v>
      </c>
      <c r="H20" s="11" t="s">
        <v>39</v>
      </c>
      <c r="I20" s="11"/>
      <c r="J20" s="55" t="s">
        <v>36</v>
      </c>
      <c r="K20" s="54"/>
    </row>
    <row r="21" spans="1:11" s="3" customFormat="1" ht="25.85" customHeight="1">
      <c r="A21" s="76">
        <v>5</v>
      </c>
      <c r="B21" s="11" t="s">
        <v>50</v>
      </c>
      <c r="C21" s="51">
        <v>3000000</v>
      </c>
      <c r="D21" s="51">
        <v>3000000</v>
      </c>
      <c r="E21" s="51">
        <v>2860249</v>
      </c>
      <c r="F21" s="11" t="s">
        <v>51</v>
      </c>
      <c r="G21" s="11" t="s">
        <v>52</v>
      </c>
      <c r="H21" s="11" t="s">
        <v>57</v>
      </c>
      <c r="I21" s="11" t="s">
        <v>53</v>
      </c>
      <c r="J21" s="55" t="s">
        <v>36</v>
      </c>
      <c r="K21" s="54"/>
    </row>
    <row r="22" spans="1:11" s="3" customFormat="1" ht="26.5" customHeight="1">
      <c r="A22" s="10">
        <v>6</v>
      </c>
      <c r="B22" s="75" t="s">
        <v>55</v>
      </c>
      <c r="C22" s="51">
        <v>7000000</v>
      </c>
      <c r="D22" s="51">
        <v>7000000</v>
      </c>
      <c r="E22" s="51">
        <v>6443947</v>
      </c>
      <c r="F22" s="11" t="s">
        <v>60</v>
      </c>
      <c r="G22" s="11" t="s">
        <v>54</v>
      </c>
      <c r="H22" s="11" t="s">
        <v>59</v>
      </c>
      <c r="I22" s="11" t="s">
        <v>56</v>
      </c>
      <c r="J22" s="55" t="s">
        <v>36</v>
      </c>
      <c r="K22" s="54"/>
    </row>
    <row r="23" spans="1:11" s="3" customFormat="1" ht="27.2" customHeight="1">
      <c r="A23" s="10">
        <v>7</v>
      </c>
      <c r="B23" s="11" t="s">
        <v>44</v>
      </c>
      <c r="C23" s="51">
        <v>320000</v>
      </c>
      <c r="D23" s="51">
        <v>320000</v>
      </c>
      <c r="E23" s="53">
        <v>95040</v>
      </c>
      <c r="F23" s="11" t="s">
        <v>40</v>
      </c>
      <c r="G23" s="11" t="s">
        <v>41</v>
      </c>
      <c r="H23" s="11" t="s">
        <v>58</v>
      </c>
      <c r="I23" s="11" t="s">
        <v>42</v>
      </c>
      <c r="J23" s="55" t="s">
        <v>36</v>
      </c>
      <c r="K23" s="54"/>
    </row>
    <row r="24" spans="1:11" s="3" customFormat="1" ht="27.2" customHeight="1">
      <c r="A24" s="10">
        <v>8</v>
      </c>
      <c r="B24" s="11" t="s">
        <v>45</v>
      </c>
      <c r="C24" s="51">
        <v>2628000</v>
      </c>
      <c r="D24" s="51">
        <v>989785</v>
      </c>
      <c r="E24" s="53">
        <v>989785</v>
      </c>
      <c r="F24" s="11" t="s">
        <v>46</v>
      </c>
      <c r="G24" s="11" t="s">
        <v>47</v>
      </c>
      <c r="H24" s="11" t="s">
        <v>48</v>
      </c>
      <c r="I24" s="11" t="s">
        <v>49</v>
      </c>
      <c r="J24" s="55" t="s">
        <v>36</v>
      </c>
      <c r="K24" s="54"/>
    </row>
    <row r="25" spans="1:11" s="3" customFormat="1" ht="25.85" customHeight="1">
      <c r="A25" s="77"/>
      <c r="B25" s="13" t="s">
        <v>18</v>
      </c>
      <c r="C25" s="47">
        <f>SUM(C16:C24)</f>
        <v>14160597</v>
      </c>
      <c r="D25" s="47">
        <f>SUM(D16:D24)</f>
        <v>12522382</v>
      </c>
      <c r="E25" s="74">
        <f>SUM(E16:E24)</f>
        <v>10686004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30.09.2016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30.09.2016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14160597</v>
      </c>
      <c r="D46" s="71">
        <f>D42+D25</f>
        <v>12522382</v>
      </c>
      <c r="E46" s="71">
        <f>E42+E25</f>
        <v>10686004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30.09.2016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 t="s">
        <v>62</v>
      </c>
      <c r="C58" s="61">
        <v>20000</v>
      </c>
      <c r="D58" s="61">
        <v>20000</v>
      </c>
      <c r="E58" s="61">
        <v>6354</v>
      </c>
      <c r="F58" s="60" t="s">
        <v>63</v>
      </c>
      <c r="G58" s="60" t="s">
        <v>64</v>
      </c>
      <c r="H58" s="60" t="s">
        <v>65</v>
      </c>
      <c r="I58" s="60"/>
      <c r="J58" s="59" t="s">
        <v>66</v>
      </c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20000</v>
      </c>
      <c r="D63" s="64">
        <f>SUM(D52:D62)</f>
        <v>20000</v>
      </c>
      <c r="E63" s="64">
        <f>SUM(E52:E62)</f>
        <v>6354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2016-04-14T10:58:06Z</cp:lastPrinted>
  <dcterms:created xsi:type="dcterms:W3CDTF">2014-06-02T12:32:55Z</dcterms:created>
  <dcterms:modified xsi:type="dcterms:W3CDTF">2016-10-25T12:48:50Z</dcterms:modified>
</cp:coreProperties>
</file>