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" yWindow="109" windowWidth="14808" windowHeight="8015" activeTab="1"/>
  </bookViews>
  <sheets>
    <sheet name="buz" sheetId="1" r:id="rId1"/>
    <sheet name="neo" sheetId="2" r:id="rId2"/>
  </sheets>
  <definedNames/>
  <calcPr fullCalcOnLoad="1"/>
</workbook>
</file>

<file path=xl/sharedStrings.xml><?xml version="1.0" encoding="utf-8"?>
<sst xmlns="http://schemas.openxmlformats.org/spreadsheetml/2006/main" count="75" uniqueCount="57">
  <si>
    <t>Redni broj</t>
  </si>
  <si>
    <t>I</t>
  </si>
  <si>
    <t>II</t>
  </si>
  <si>
    <t>III</t>
  </si>
  <si>
    <t>IV</t>
  </si>
  <si>
    <t>V</t>
  </si>
  <si>
    <t>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</si>
  <si>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</si>
  <si>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</si>
  <si>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</si>
  <si>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</si>
  <si>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</si>
  <si>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</si>
  <si>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</si>
  <si>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</si>
  <si>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</si>
  <si>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</si>
  <si>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</si>
  <si>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</si>
  <si>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</si>
  <si>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</si>
  <si>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</si>
  <si>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</si>
  <si>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</si>
  <si>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</si>
  <si>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</si>
  <si>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</si>
  <si>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</si>
  <si>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</si>
  <si>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</si>
  <si>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</si>
  <si>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</si>
  <si>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</si>
  <si>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</si>
  <si>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</si>
  <si>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</si>
  <si>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</si>
  <si>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</si>
  <si>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</si>
  <si>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</si>
  <si>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UKUPNE NEIZMIRENE OBAVEZE ( I+II+III+IV+V+VI )</t>
  </si>
  <si>
    <t>OPŠTINA   CETINJE</t>
  </si>
  <si>
    <t>OBAVEZE PO OSNOVU REPROGRAMA PORESKOG DUGA PO OSNOVU POREZA I DOPRINOSA NA ZARADE</t>
  </si>
  <si>
    <t xml:space="preserve">pozajmica-glavnica                                                            </t>
  </si>
  <si>
    <t>MP</t>
  </si>
  <si>
    <t>Ovlašćeno lice</t>
  </si>
  <si>
    <t>Branka Radović,dipl.ecc</t>
  </si>
  <si>
    <t xml:space="preserve">         </t>
  </si>
  <si>
    <t>PRIJESTONICA   CETINJE - 2020</t>
  </si>
  <si>
    <t>Iznos zaduženja opštine na kraju III  kvartala</t>
  </si>
  <si>
    <t>Iznos zaduženja javnih preduz. na kraju III  kvart.</t>
  </si>
  <si>
    <t xml:space="preserve"> Cetinje, 15.10.2020.godine</t>
  </si>
  <si>
    <r>
      <t xml:space="preserve">Stanje neizmirenih obaveza opštine na kraju </t>
    </r>
    <r>
      <rPr>
        <b/>
        <sz val="9"/>
        <rFont val="Century Gothic"/>
        <family val="2"/>
      </rPr>
      <t>III</t>
    </r>
    <r>
      <rPr>
        <sz val="9"/>
        <rFont val="Century Gothic"/>
        <family val="2"/>
      </rPr>
      <t xml:space="preserve"> kvart.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</si>
  <si>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III</t>
    </r>
    <r>
      <rPr>
        <sz val="9"/>
        <rFont val="Century Gothic"/>
        <family val="2"/>
      </rPr>
      <t xml:space="preserve"> kvart.</t>
    </r>
  </si>
  <si>
    <t>Cetinje  15.10 2020.godine</t>
  </si>
  <si>
    <t>UKUPNE OBAVEZE PRIJESTONICE SA REPROGRAMOM IZNOSE 14.003.696 €</t>
  </si>
  <si>
    <r>
      <t xml:space="preserve">NA DAN 30.09.2020.G IZNOSE   8.238.334 </t>
    </r>
    <r>
      <rPr>
        <b/>
        <sz val="9"/>
        <rFont val="Calibri"/>
        <family val="2"/>
      </rPr>
      <t>€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</si>
</sst>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0"/>
    </font>
    <font>
      <b/>
      <sz val="11"/>
      <name val="Arial Unicode MS"/>
      <family val="0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1" fillId="0" borderId="0" xfId="55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3" fillId="0" borderId="13" xfId="55" applyFont="1" applyFill="1" applyBorder="1" applyAlignment="1">
      <alignment horizontal="center" vertical="center" wrapText="1"/>
      <protection/>
    </xf>
    <xf numFmtId="0" fontId="13" fillId="0" borderId="14" xfId="55" applyFont="1" applyBorder="1" applyAlignment="1">
      <alignment horizontal="center" vertical="center" wrapText="1"/>
      <protection/>
    </xf>
    <xf numFmtId="0" fontId="13" fillId="0" borderId="15" xfId="55" applyFont="1" applyFill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/>
      <protection/>
    </xf>
    <xf numFmtId="0" fontId="13" fillId="0" borderId="17" xfId="55" applyFont="1" applyBorder="1">
      <alignment/>
      <protection/>
    </xf>
    <xf numFmtId="4" fontId="13" fillId="0" borderId="18" xfId="55" applyNumberFormat="1" applyFont="1" applyBorder="1">
      <alignment/>
      <protection/>
    </xf>
    <xf numFmtId="4" fontId="13" fillId="0" borderId="19" xfId="55" applyNumberFormat="1" applyFont="1" applyBorder="1">
      <alignment/>
      <protection/>
    </xf>
    <xf numFmtId="4" fontId="13" fillId="0" borderId="20" xfId="55" applyNumberFormat="1" applyFont="1" applyBorder="1">
      <alignment/>
      <protection/>
    </xf>
    <xf numFmtId="0" fontId="3" fillId="0" borderId="21" xfId="55" applyFont="1" applyBorder="1" applyAlignment="1">
      <alignment horizontal="right"/>
      <protection/>
    </xf>
    <xf numFmtId="0" fontId="13" fillId="0" borderId="22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4" fontId="13" fillId="0" borderId="24" xfId="55" applyNumberFormat="1" applyFont="1" applyBorder="1">
      <alignment/>
      <protection/>
    </xf>
    <xf numFmtId="0" fontId="4" fillId="0" borderId="21" xfId="55" applyFont="1" applyBorder="1" applyAlignment="1">
      <alignment horizontal="right"/>
      <protection/>
    </xf>
    <xf numFmtId="0" fontId="14" fillId="0" borderId="22" xfId="55" applyFont="1" applyBorder="1">
      <alignment/>
      <protection/>
    </xf>
    <xf numFmtId="4" fontId="14" fillId="0" borderId="10" xfId="55" applyNumberFormat="1" applyFont="1" applyBorder="1">
      <alignment/>
      <protection/>
    </xf>
    <xf numFmtId="4" fontId="14" fillId="0" borderId="23" xfId="55" applyNumberFormat="1" applyFont="1" applyBorder="1">
      <alignment/>
      <protection/>
    </xf>
    <xf numFmtId="4" fontId="14" fillId="0" borderId="24" xfId="55" applyNumberFormat="1" applyFont="1" applyBorder="1">
      <alignment/>
      <protection/>
    </xf>
    <xf numFmtId="0" fontId="3" fillId="0" borderId="21" xfId="55" applyFont="1" applyBorder="1" applyAlignment="1">
      <alignment horizontal="center"/>
      <protection/>
    </xf>
    <xf numFmtId="4" fontId="13" fillId="0" borderId="25" xfId="55" applyNumberFormat="1" applyFont="1" applyBorder="1">
      <alignment/>
      <protection/>
    </xf>
    <xf numFmtId="4" fontId="13" fillId="0" borderId="26" xfId="55" applyNumberFormat="1" applyFont="1" applyBorder="1">
      <alignment/>
      <protection/>
    </xf>
    <xf numFmtId="4" fontId="13" fillId="0" borderId="27" xfId="55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49" fontId="13" fillId="0" borderId="28" xfId="55" applyNumberFormat="1" applyFont="1" applyBorder="1" applyAlignment="1">
      <alignment horizontal="center" vertical="center"/>
      <protection/>
    </xf>
    <xf numFmtId="49" fontId="13" fillId="0" borderId="29" xfId="55" applyNumberFormat="1" applyFont="1" applyBorder="1" applyAlignment="1">
      <alignment horizontal="center" vertical="center"/>
      <protection/>
    </xf>
    <xf numFmtId="49" fontId="13" fillId="0" borderId="30" xfId="55" applyNumberFormat="1" applyFont="1" applyBorder="1" applyAlignment="1">
      <alignment horizontal="center" vertical="center"/>
      <protection/>
    </xf>
    <xf numFmtId="0" fontId="13" fillId="0" borderId="31" xfId="55" applyFont="1" applyBorder="1" applyAlignment="1">
      <alignment horizontal="left"/>
      <protection/>
    </xf>
    <xf numFmtId="0" fontId="13" fillId="0" borderId="32" xfId="55" applyFont="1" applyBorder="1" applyAlignment="1">
      <alignment horizontal="left"/>
      <protection/>
    </xf>
    <xf numFmtId="0" fontId="13" fillId="0" borderId="33" xfId="55" applyFont="1" applyBorder="1" applyAlignment="1">
      <alignment horizontal="center"/>
      <protection/>
    </xf>
    <xf numFmtId="0" fontId="13" fillId="0" borderId="34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35" xfId="55" applyFont="1" applyBorder="1" applyAlignment="1">
      <alignment horizontal="center"/>
      <protection/>
    </xf>
    <xf numFmtId="0" fontId="13" fillId="0" borderId="36" xfId="55" applyFont="1" applyBorder="1" applyAlignment="1">
      <alignment horizontal="center" vertical="center" wrapText="1"/>
      <protection/>
    </xf>
    <xf numFmtId="0" fontId="13" fillId="0" borderId="37" xfId="55" applyFont="1" applyBorder="1" applyAlignment="1">
      <alignment horizontal="center" vertical="center" wrapText="1"/>
      <protection/>
    </xf>
    <xf numFmtId="0" fontId="13" fillId="0" borderId="38" xfId="55" applyFont="1" applyBorder="1" applyAlignment="1">
      <alignment horizontal="center" vertical="center"/>
      <protection/>
    </xf>
    <xf numFmtId="0" fontId="13" fillId="0" borderId="39" xfId="55" applyFont="1" applyBorder="1" applyAlignment="1">
      <alignment horizontal="center" vertical="center"/>
      <protection/>
    </xf>
    <xf numFmtId="49" fontId="13" fillId="0" borderId="40" xfId="55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6.57421875" style="0" customWidth="1"/>
    <col min="4" max="4" width="12.57421875" style="0" customWidth="1"/>
    <col min="5" max="5" width="13.140625" style="0" customWidth="1"/>
    <col min="6" max="6" width="12.140625" style="0" customWidth="1"/>
    <col min="7" max="7" width="13.57421875" style="0" customWidth="1"/>
    <col min="8" max="8" width="11.00390625" style="0" customWidth="1"/>
    <col min="9" max="9" width="10.8515625" style="0" customWidth="1"/>
    <col min="10" max="10" width="10.421875" style="0" customWidth="1"/>
    <col min="11" max="11" width="10.57421875" style="0" customWidth="1"/>
  </cols>
  <sheetData>
    <row r="1" ht="14.25">
      <c r="C1" s="1" t="s">
        <v>48</v>
      </c>
    </row>
    <row r="3" spans="2:11" ht="24">
      <c r="B3" s="2"/>
      <c r="C3" s="2"/>
      <c r="D3" s="2"/>
      <c r="E3" s="2"/>
      <c r="F3" s="2"/>
      <c r="G3" s="2"/>
      <c r="H3" s="3"/>
      <c r="I3" s="3"/>
      <c r="J3" s="56" t="s">
        <v>6</v>
      </c>
      <c r="K3" s="57"/>
    </row>
    <row r="4" spans="2:11" ht="12.75" customHeight="1">
      <c r="B4" s="2"/>
      <c r="C4" s="2"/>
      <c r="D4" s="4"/>
      <c r="E4" s="5"/>
      <c r="F4" s="4"/>
      <c r="G4" s="6"/>
      <c r="H4" s="7"/>
      <c r="I4" s="7"/>
      <c r="J4" s="8"/>
      <c r="K4" s="7"/>
    </row>
    <row r="5" spans="2:11" ht="23.25" customHeight="1" thickBot="1">
      <c r="B5" s="2"/>
      <c r="C5" s="2"/>
      <c r="D5" s="4"/>
      <c r="E5" s="5" t="s">
        <v>41</v>
      </c>
      <c r="F5" s="4"/>
      <c r="G5" s="6"/>
      <c r="H5" s="7"/>
      <c r="I5" s="7"/>
      <c r="J5" s="8"/>
      <c r="K5" s="7"/>
    </row>
    <row r="6" spans="2:11" ht="14.25">
      <c r="B6" s="58" t="s">
        <v>0</v>
      </c>
      <c r="C6" s="60" t="s">
        <v>7</v>
      </c>
      <c r="D6" s="62" t="s">
        <v>49</v>
      </c>
      <c r="E6" s="50"/>
      <c r="F6" s="50"/>
      <c r="G6" s="51"/>
      <c r="H6" s="49" t="s">
        <v>50</v>
      </c>
      <c r="I6" s="50"/>
      <c r="J6" s="50"/>
      <c r="K6" s="51"/>
    </row>
    <row r="7" spans="2:11" ht="57.75" thickBot="1">
      <c r="B7" s="59"/>
      <c r="C7" s="61"/>
      <c r="D7" s="22" t="s">
        <v>8</v>
      </c>
      <c r="E7" s="23" t="s">
        <v>9</v>
      </c>
      <c r="F7" s="23" t="s">
        <v>10</v>
      </c>
      <c r="G7" s="24" t="s">
        <v>11</v>
      </c>
      <c r="H7" s="25" t="s">
        <v>8</v>
      </c>
      <c r="I7" s="23" t="s">
        <v>9</v>
      </c>
      <c r="J7" s="23" t="s">
        <v>10</v>
      </c>
      <c r="K7" s="26" t="s">
        <v>11</v>
      </c>
    </row>
    <row r="8" spans="2:11" ht="15" thickTop="1">
      <c r="B8" s="27" t="s">
        <v>1</v>
      </c>
      <c r="C8" s="28" t="s">
        <v>12</v>
      </c>
      <c r="D8" s="29">
        <f aca="true" t="shared" si="0" ref="D8:K8">D10+D11</f>
        <v>13995053</v>
      </c>
      <c r="E8" s="29">
        <f t="shared" si="0"/>
        <v>13346704</v>
      </c>
      <c r="F8" s="29">
        <f t="shared" si="0"/>
        <v>5724492</v>
      </c>
      <c r="G8" s="29">
        <f t="shared" si="0"/>
        <v>7622212</v>
      </c>
      <c r="H8" s="30">
        <f t="shared" si="0"/>
        <v>36542</v>
      </c>
      <c r="I8" s="29">
        <f t="shared" si="0"/>
        <v>36542</v>
      </c>
      <c r="J8" s="29">
        <f t="shared" si="0"/>
        <v>20014</v>
      </c>
      <c r="K8" s="31">
        <f t="shared" si="0"/>
        <v>16528</v>
      </c>
    </row>
    <row r="9" spans="2:11" ht="14.25">
      <c r="B9" s="32">
        <v>1</v>
      </c>
      <c r="C9" s="33" t="s">
        <v>13</v>
      </c>
      <c r="D9" s="34"/>
      <c r="E9" s="34"/>
      <c r="F9" s="34"/>
      <c r="G9" s="34"/>
      <c r="H9" s="35"/>
      <c r="I9" s="34"/>
      <c r="J9" s="34"/>
      <c r="K9" s="36"/>
    </row>
    <row r="10" spans="2:11" ht="14.25">
      <c r="B10" s="37" t="s">
        <v>14</v>
      </c>
      <c r="C10" s="38" t="s">
        <v>15</v>
      </c>
      <c r="D10" s="39">
        <v>100000</v>
      </c>
      <c r="E10" s="39">
        <v>100000</v>
      </c>
      <c r="F10" s="39">
        <f>(E10-G10)</f>
        <v>0</v>
      </c>
      <c r="G10" s="39">
        <v>100000</v>
      </c>
      <c r="H10" s="40">
        <v>24262</v>
      </c>
      <c r="I10" s="39">
        <v>24262</v>
      </c>
      <c r="J10" s="39">
        <v>20014</v>
      </c>
      <c r="K10" s="41">
        <f>H10-J10</f>
        <v>4248</v>
      </c>
    </row>
    <row r="11" spans="2:11" ht="14.25">
      <c r="B11" s="37" t="s">
        <v>16</v>
      </c>
      <c r="C11" s="38" t="s">
        <v>17</v>
      </c>
      <c r="D11" s="39">
        <v>13895053</v>
      </c>
      <c r="E11" s="39">
        <v>13246704</v>
      </c>
      <c r="F11" s="39">
        <f>(E11-G11)</f>
        <v>5724492</v>
      </c>
      <c r="G11" s="39">
        <v>7522212</v>
      </c>
      <c r="H11" s="40">
        <v>12280</v>
      </c>
      <c r="I11" s="39">
        <v>12280</v>
      </c>
      <c r="J11" s="39">
        <v>0</v>
      </c>
      <c r="K11" s="41">
        <f>H11-J11</f>
        <v>12280</v>
      </c>
    </row>
    <row r="12" spans="2:11" ht="14.25">
      <c r="B12" s="32">
        <v>2</v>
      </c>
      <c r="C12" s="33" t="s">
        <v>18</v>
      </c>
      <c r="D12" s="39">
        <v>0</v>
      </c>
      <c r="E12" s="34">
        <v>0</v>
      </c>
      <c r="F12" s="34">
        <v>0</v>
      </c>
      <c r="G12" s="34" t="s">
        <v>47</v>
      </c>
      <c r="H12" s="40">
        <v>0</v>
      </c>
      <c r="I12" s="34">
        <v>0</v>
      </c>
      <c r="J12" s="34">
        <v>0</v>
      </c>
      <c r="K12" s="36">
        <v>0</v>
      </c>
    </row>
    <row r="13" spans="2:11" ht="14.25">
      <c r="B13" s="42" t="s">
        <v>2</v>
      </c>
      <c r="C13" s="33" t="s">
        <v>19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36">
        <v>0</v>
      </c>
    </row>
    <row r="14" spans="2:11" ht="14.25">
      <c r="B14" s="32">
        <v>1</v>
      </c>
      <c r="C14" s="33" t="s">
        <v>20</v>
      </c>
      <c r="D14" s="34"/>
      <c r="E14" s="34"/>
      <c r="F14" s="34"/>
      <c r="G14" s="34"/>
      <c r="H14" s="35"/>
      <c r="I14" s="34"/>
      <c r="J14" s="34"/>
      <c r="K14" s="36"/>
    </row>
    <row r="15" spans="2:11" ht="14.25">
      <c r="B15" s="37" t="s">
        <v>14</v>
      </c>
      <c r="C15" s="38" t="s">
        <v>15</v>
      </c>
      <c r="D15" s="39">
        <v>0</v>
      </c>
      <c r="E15" s="39">
        <v>0</v>
      </c>
      <c r="F15" s="39">
        <v>0</v>
      </c>
      <c r="G15" s="39">
        <v>0</v>
      </c>
      <c r="H15" s="40">
        <v>0</v>
      </c>
      <c r="I15" s="39">
        <v>0</v>
      </c>
      <c r="J15" s="39">
        <v>0</v>
      </c>
      <c r="K15" s="41">
        <v>0</v>
      </c>
    </row>
    <row r="16" spans="2:11" ht="14.25">
      <c r="B16" s="37" t="s">
        <v>16</v>
      </c>
      <c r="C16" s="38" t="s">
        <v>17</v>
      </c>
      <c r="D16" s="39">
        <v>0</v>
      </c>
      <c r="E16" s="39">
        <v>0</v>
      </c>
      <c r="F16" s="39">
        <v>0</v>
      </c>
      <c r="G16" s="39">
        <v>0</v>
      </c>
      <c r="H16" s="40">
        <v>0</v>
      </c>
      <c r="I16" s="39">
        <v>0</v>
      </c>
      <c r="J16" s="39">
        <v>0</v>
      </c>
      <c r="K16" s="41">
        <v>0</v>
      </c>
    </row>
    <row r="17" spans="2:11" ht="15" thickBot="1">
      <c r="B17" s="32">
        <v>2</v>
      </c>
      <c r="C17" s="33" t="s">
        <v>18</v>
      </c>
      <c r="D17" s="34">
        <v>0</v>
      </c>
      <c r="E17" s="34">
        <v>0</v>
      </c>
      <c r="F17" s="34">
        <v>0</v>
      </c>
      <c r="G17" s="34">
        <v>0</v>
      </c>
      <c r="H17" s="35"/>
      <c r="I17" s="34"/>
      <c r="J17" s="34"/>
      <c r="K17" s="36"/>
    </row>
    <row r="18" spans="2:11" ht="15" thickBot="1" thickTop="1">
      <c r="B18" s="52" t="s">
        <v>21</v>
      </c>
      <c r="C18" s="53"/>
      <c r="D18" s="43">
        <f>D8+D13</f>
        <v>13995053</v>
      </c>
      <c r="E18" s="43">
        <f>E8+E13</f>
        <v>13346704</v>
      </c>
      <c r="F18" s="43">
        <f>F8+F17</f>
        <v>5724492</v>
      </c>
      <c r="G18" s="43">
        <f>G8+G17</f>
        <v>7622212</v>
      </c>
      <c r="H18" s="44">
        <f>H8+H13</f>
        <v>36542</v>
      </c>
      <c r="I18" s="43">
        <f>I10+I11</f>
        <v>36542</v>
      </c>
      <c r="J18" s="43">
        <f>J10+J11</f>
        <v>20014</v>
      </c>
      <c r="K18" s="45">
        <f>K10+K11</f>
        <v>16528</v>
      </c>
    </row>
    <row r="19" spans="2:11" ht="15" thickTop="1">
      <c r="B19" s="27" t="s">
        <v>3</v>
      </c>
      <c r="C19" s="28" t="s">
        <v>22</v>
      </c>
      <c r="D19" s="29"/>
      <c r="E19" s="29"/>
      <c r="F19" s="29">
        <f>(E19-G19)</f>
        <v>0</v>
      </c>
      <c r="G19" s="29"/>
      <c r="H19" s="30">
        <v>0</v>
      </c>
      <c r="I19" s="29">
        <v>0</v>
      </c>
      <c r="J19" s="29">
        <v>0</v>
      </c>
      <c r="K19" s="31">
        <v>0</v>
      </c>
    </row>
    <row r="20" spans="2:11" ht="15" thickBot="1">
      <c r="B20" s="42" t="s">
        <v>4</v>
      </c>
      <c r="C20" s="33" t="s">
        <v>23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36">
        <v>0</v>
      </c>
    </row>
    <row r="21" spans="2:11" ht="15" thickBot="1" thickTop="1">
      <c r="B21" s="54" t="s">
        <v>24</v>
      </c>
      <c r="C21" s="55"/>
      <c r="D21" s="43">
        <f>D19+0</f>
        <v>0</v>
      </c>
      <c r="E21" s="43">
        <f>E19+0</f>
        <v>0</v>
      </c>
      <c r="F21" s="43">
        <f>F19+0</f>
        <v>0</v>
      </c>
      <c r="G21" s="43">
        <f>G19+0</f>
        <v>0</v>
      </c>
      <c r="H21" s="44">
        <v>0</v>
      </c>
      <c r="I21" s="43">
        <v>0</v>
      </c>
      <c r="J21" s="43">
        <v>0</v>
      </c>
      <c r="K21" s="45">
        <v>0</v>
      </c>
    </row>
    <row r="23" spans="3:6" ht="14.25">
      <c r="C23" s="48"/>
      <c r="D23" s="48"/>
      <c r="E23" s="48"/>
      <c r="F23" s="48"/>
    </row>
    <row r="25" ht="14.25">
      <c r="C25" t="s">
        <v>51</v>
      </c>
    </row>
    <row r="26" ht="14.25">
      <c r="J26" s="10" t="s">
        <v>45</v>
      </c>
    </row>
    <row r="27" spans="8:10" ht="14.25">
      <c r="H27" t="s">
        <v>44</v>
      </c>
      <c r="J27" s="10"/>
    </row>
    <row r="28" ht="14.25">
      <c r="J28" t="s">
        <v>46</v>
      </c>
    </row>
  </sheetData>
  <sheetProtection/>
  <mergeCells count="7">
    <mergeCell ref="H6:K6"/>
    <mergeCell ref="B18:C18"/>
    <mergeCell ref="B21:C21"/>
    <mergeCell ref="J3:K3"/>
    <mergeCell ref="B6:B7"/>
    <mergeCell ref="C6:C7"/>
    <mergeCell ref="D6:G6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421875" style="0" customWidth="1"/>
    <col min="3" max="3" width="55.421875" style="0" customWidth="1"/>
    <col min="4" max="4" width="18.421875" style="0" customWidth="1"/>
    <col min="5" max="5" width="21.8515625" style="0" customWidth="1"/>
  </cols>
  <sheetData>
    <row r="1" ht="14.25">
      <c r="C1" s="1" t="s">
        <v>48</v>
      </c>
    </row>
    <row r="3" ht="14.25">
      <c r="E3" s="9" t="s">
        <v>25</v>
      </c>
    </row>
    <row r="5" spans="1:5" ht="48.75">
      <c r="A5" s="11"/>
      <c r="B5" s="12" t="s">
        <v>0</v>
      </c>
      <c r="C5" s="13" t="s">
        <v>26</v>
      </c>
      <c r="D5" s="14" t="s">
        <v>52</v>
      </c>
      <c r="E5" s="14" t="s">
        <v>53</v>
      </c>
    </row>
    <row r="6" spans="1:5" ht="14.25">
      <c r="A6" s="11"/>
      <c r="B6" s="15" t="s">
        <v>1</v>
      </c>
      <c r="C6" s="16" t="s">
        <v>27</v>
      </c>
      <c r="D6" s="17">
        <f>D7+D8+D9</f>
        <v>4391462</v>
      </c>
      <c r="E6" s="17">
        <f>E7+E8+E9</f>
        <v>11101398</v>
      </c>
    </row>
    <row r="7" spans="1:5" ht="14.25">
      <c r="A7" s="11"/>
      <c r="B7" s="18"/>
      <c r="C7" s="19" t="s">
        <v>28</v>
      </c>
      <c r="D7" s="20">
        <v>2918453</v>
      </c>
      <c r="E7" s="20">
        <v>1487267</v>
      </c>
    </row>
    <row r="8" spans="1:5" ht="14.25">
      <c r="A8" s="11"/>
      <c r="B8" s="18"/>
      <c r="C8" s="19" t="s">
        <v>29</v>
      </c>
      <c r="D8" s="20">
        <v>40877</v>
      </c>
      <c r="E8" s="20">
        <v>30247</v>
      </c>
    </row>
    <row r="9" spans="1:5" ht="14.25">
      <c r="A9" s="11"/>
      <c r="B9" s="18"/>
      <c r="C9" s="19" t="s">
        <v>30</v>
      </c>
      <c r="D9" s="20">
        <v>1432132</v>
      </c>
      <c r="E9" s="20">
        <v>9583884</v>
      </c>
    </row>
    <row r="10" spans="1:5" ht="14.25">
      <c r="A10" s="11"/>
      <c r="B10" s="15" t="s">
        <v>2</v>
      </c>
      <c r="C10" s="16" t="s">
        <v>31</v>
      </c>
      <c r="D10" s="17"/>
      <c r="E10" s="20"/>
    </row>
    <row r="11" spans="1:5" ht="27" customHeight="1">
      <c r="A11" s="11"/>
      <c r="B11" s="15" t="s">
        <v>3</v>
      </c>
      <c r="C11" s="21" t="s">
        <v>32</v>
      </c>
      <c r="D11" s="17">
        <v>1173769</v>
      </c>
      <c r="E11" s="17"/>
    </row>
    <row r="12" spans="1:5" ht="14.25">
      <c r="A12" s="11"/>
      <c r="B12" s="15" t="s">
        <v>4</v>
      </c>
      <c r="C12" s="16" t="s">
        <v>33</v>
      </c>
      <c r="D12" s="17">
        <v>84574</v>
      </c>
      <c r="E12" s="17"/>
    </row>
    <row r="13" spans="1:5" ht="14.25">
      <c r="A13" s="11"/>
      <c r="B13" s="15" t="s">
        <v>5</v>
      </c>
      <c r="C13" s="16" t="s">
        <v>34</v>
      </c>
      <c r="D13" s="17">
        <f>(D14+D15)</f>
        <v>108273</v>
      </c>
      <c r="E13" s="17">
        <f>(E14+E15)</f>
        <v>738</v>
      </c>
    </row>
    <row r="14" spans="1:5" ht="14.25">
      <c r="A14" s="11"/>
      <c r="B14" s="15" t="s">
        <v>35</v>
      </c>
      <c r="C14" s="16" t="s">
        <v>43</v>
      </c>
      <c r="D14" s="20">
        <v>70711</v>
      </c>
      <c r="E14" s="20">
        <v>738</v>
      </c>
    </row>
    <row r="15" spans="1:5" ht="14.25">
      <c r="A15" s="11"/>
      <c r="B15" s="15" t="s">
        <v>36</v>
      </c>
      <c r="C15" s="16" t="s">
        <v>37</v>
      </c>
      <c r="D15" s="20">
        <v>37562</v>
      </c>
      <c r="E15" s="20">
        <v>0</v>
      </c>
    </row>
    <row r="16" spans="1:5" ht="14.25">
      <c r="A16" s="11"/>
      <c r="B16" s="15" t="s">
        <v>38</v>
      </c>
      <c r="C16" s="16" t="s">
        <v>39</v>
      </c>
      <c r="D16" s="17">
        <v>7284</v>
      </c>
      <c r="E16" s="20"/>
    </row>
    <row r="17" spans="1:5" ht="14.25">
      <c r="A17" s="11"/>
      <c r="B17" s="63" t="s">
        <v>40</v>
      </c>
      <c r="C17" s="63"/>
      <c r="D17" s="17">
        <f>D6+D10+D11+D12+D13+D16</f>
        <v>5765362</v>
      </c>
      <c r="E17" s="17">
        <f>E6+E10+E11+E12+E13+E16</f>
        <v>11102136</v>
      </c>
    </row>
    <row r="19" ht="14.25">
      <c r="C19" s="46" t="s">
        <v>42</v>
      </c>
    </row>
    <row r="20" ht="14.25">
      <c r="C20" s="46" t="s">
        <v>56</v>
      </c>
    </row>
    <row r="21" ht="14.25">
      <c r="C21" s="46" t="s">
        <v>55</v>
      </c>
    </row>
    <row r="23" spans="2:5" ht="14.25">
      <c r="B23" t="s">
        <v>54</v>
      </c>
      <c r="E23" s="10" t="s">
        <v>45</v>
      </c>
    </row>
    <row r="24" spans="3:5" ht="14.25">
      <c r="C24" s="47" t="s">
        <v>44</v>
      </c>
      <c r="E24" s="10"/>
    </row>
    <row r="25" ht="14.25">
      <c r="E25" t="s">
        <v>46</v>
      </c>
    </row>
  </sheetData>
  <sheetProtection/>
  <mergeCells count="1">
    <mergeCell ref="B17:C17"/>
  </mergeCells>
  <printOptions/>
  <pageMargins left="0.17" right="0.2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2020-10-16T12:50:50Z</dcterms:modified>
  <cp:category/>
  <cp:version/>
  <cp:contentType/>
  <cp:contentStatus/>
</cp:coreProperties>
</file>