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/>
  <c r="C24" i="1"/>
  <c r="E41" i="1"/>
  <c r="E54" i="1"/>
  <c r="C54" i="1"/>
  <c r="D54" i="1"/>
  <c r="D33" i="1"/>
  <c r="C33" i="1"/>
  <c r="E36" i="1"/>
  <c r="E28" i="1"/>
  <c r="E33" i="1"/>
  <c r="C37" i="1" l="1"/>
  <c r="E37" i="1"/>
  <c r="D37" i="1"/>
</calcChain>
</file>

<file path=xl/sharedStrings.xml><?xml version="1.0" encoding="utf-8"?>
<sst xmlns="http://schemas.openxmlformats.org/spreadsheetml/2006/main" count="98" uniqueCount="65">
  <si>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</si>
  <si>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</si>
  <si>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</si>
  <si>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</si>
  <si>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</si>
  <si>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</si>
  <si>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</si>
  <si>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</si>
  <si>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</si>
  <si>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</si>
  <si>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</si>
  <si>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</si>
  <si>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</si>
  <si>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</si>
  <si>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</si>
  <si>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</si>
  <si>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</si>
  <si>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</si>
  <si>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</si>
  <si>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</si>
  <si>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</si>
  <si>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</si>
  <si>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</si>
  <si>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</si>
  <si>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</si>
  <si>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</si>
  <si>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</si>
  <si>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</si>
  <si>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</si>
  <si>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</si>
  <si>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</si>
  <si>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</si>
  <si>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</si>
  <si>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</si>
  <si>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</si>
  <si>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</si>
  <si>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06.07.2015</t>
  </si>
  <si>
    <t>izgradnja sistema za upravljanje otpadnim vodama u Cetinju</t>
  </si>
  <si>
    <t>za realizaciju Sanacionog plana</t>
  </si>
  <si>
    <t>ERSTE BANKA - 14120</t>
  </si>
  <si>
    <t>21.10.2015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</si>
  <si>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</si>
  <si>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</si>
  <si>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</si>
  <si>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</si>
  <si>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</si>
  <si>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</si>
  <si>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</si>
  <si>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</si>
  <si>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"Ministarstvo finansija i socijal. staranja - EIB"</t>
  </si>
  <si>
    <t>Lekovic Dubravka</t>
  </si>
  <si>
    <t>MIF-Fond za predfinansiranje donatorskih projekata</t>
  </si>
  <si>
    <t>2022.g</t>
  </si>
  <si>
    <t>MINISTARSTVO FINANSIJA CG</t>
  </si>
  <si>
    <t>23.12.2023</t>
  </si>
  <si>
    <t>od 15.01.2023-15.12.2027 mjesecna rata 25.000</t>
  </si>
  <si>
    <t>izmirivanje obaveza po osnovu isplacenih zarada</t>
  </si>
  <si>
    <t>realizacija projekata</t>
  </si>
  <si>
    <t>odob. 10% granta od invest.         42 mj.rate 69523,81 15.02.2019-15.08.2039</t>
  </si>
  <si>
    <t>02.02.2023.</t>
  </si>
  <si>
    <t>likvidnost budzeta</t>
  </si>
  <si>
    <t>4,25% god.</t>
  </si>
  <si>
    <t>revolving kredit                  rok otplate 31.12.2023.</t>
  </si>
  <si>
    <t>11.2023./01.2024.</t>
  </si>
  <si>
    <t>Stanje duga na dan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</si>
</sst>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topLeftCell="A4" workbookViewId="0">
      <selection activeCell="E24" sqref="E24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4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50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64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>
        <v>1</v>
      </c>
      <c r="B16" s="11" t="s">
        <v>41</v>
      </c>
      <c r="C16" s="49">
        <v>500000</v>
      </c>
      <c r="D16" s="49">
        <v>0</v>
      </c>
      <c r="E16" s="49">
        <v>0</v>
      </c>
      <c r="F16" s="11" t="s">
        <v>59</v>
      </c>
      <c r="G16" s="11" t="s">
        <v>60</v>
      </c>
      <c r="H16" s="11" t="s">
        <v>62</v>
      </c>
      <c r="I16" s="11" t="s">
        <v>61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21.75" customHeight="1" x14ac:dyDescent="0.2">
      <c r="A19" s="10">
        <v>2</v>
      </c>
      <c r="B19" s="11" t="s">
        <v>51</v>
      </c>
      <c r="C19" s="49">
        <v>198290</v>
      </c>
      <c r="D19" s="49">
        <v>198290</v>
      </c>
      <c r="E19" s="49">
        <v>198290</v>
      </c>
      <c r="F19" s="11" t="s">
        <v>52</v>
      </c>
      <c r="G19" s="11" t="s">
        <v>57</v>
      </c>
      <c r="H19" s="11" t="s">
        <v>63</v>
      </c>
      <c r="I19" s="11"/>
      <c r="J19" s="53" t="s">
        <v>35</v>
      </c>
      <c r="K19" s="52"/>
    </row>
    <row r="20" spans="1:11" s="3" customFormat="1" ht="15.75" customHeight="1" x14ac:dyDescent="0.2">
      <c r="A20" s="12" t="s">
        <v>16</v>
      </c>
      <c r="B20" s="9" t="s">
        <v>17</v>
      </c>
      <c r="C20" s="50"/>
      <c r="D20" s="50"/>
      <c r="E20" s="50"/>
      <c r="F20" s="25"/>
      <c r="G20" s="25"/>
      <c r="H20" s="25"/>
      <c r="I20" s="25"/>
      <c r="J20" s="66"/>
      <c r="K20" s="52"/>
    </row>
    <row r="21" spans="1:11" s="3" customFormat="1" ht="25.5" customHeight="1" x14ac:dyDescent="0.2">
      <c r="A21" s="10">
        <v>1</v>
      </c>
      <c r="B21" s="11" t="s">
        <v>41</v>
      </c>
      <c r="C21" s="49">
        <v>2264254</v>
      </c>
      <c r="D21" s="49">
        <v>2264254</v>
      </c>
      <c r="E21" s="51">
        <v>1193608</v>
      </c>
      <c r="F21" s="11" t="s">
        <v>42</v>
      </c>
      <c r="G21" s="11" t="s">
        <v>43</v>
      </c>
      <c r="H21" s="11" t="s">
        <v>45</v>
      </c>
      <c r="I21" s="11" t="s">
        <v>46</v>
      </c>
      <c r="J21" s="53" t="s">
        <v>35</v>
      </c>
      <c r="K21" s="52"/>
    </row>
    <row r="22" spans="1:11" s="3" customFormat="1" ht="26.45" customHeight="1" x14ac:dyDescent="0.2">
      <c r="A22" s="10">
        <v>2</v>
      </c>
      <c r="B22" s="73" t="s">
        <v>39</v>
      </c>
      <c r="C22" s="49">
        <v>7000000</v>
      </c>
      <c r="D22" s="49">
        <v>7000000</v>
      </c>
      <c r="E22" s="49">
        <v>2308190</v>
      </c>
      <c r="F22" s="11" t="s">
        <v>40</v>
      </c>
      <c r="G22" s="11" t="s">
        <v>38</v>
      </c>
      <c r="H22" s="11" t="s">
        <v>44</v>
      </c>
      <c r="I22" s="11" t="s">
        <v>47</v>
      </c>
      <c r="J22" s="53" t="s">
        <v>35</v>
      </c>
      <c r="K22" s="52"/>
    </row>
    <row r="23" spans="1:11" s="3" customFormat="1" ht="29.25" customHeight="1" x14ac:dyDescent="0.2">
      <c r="A23" s="10">
        <v>3</v>
      </c>
      <c r="B23" s="11" t="s">
        <v>53</v>
      </c>
      <c r="C23" s="49">
        <v>1500000</v>
      </c>
      <c r="D23" s="49">
        <v>1500000</v>
      </c>
      <c r="E23" s="51">
        <v>1350000</v>
      </c>
      <c r="F23" s="11" t="s">
        <v>54</v>
      </c>
      <c r="G23" s="11" t="s">
        <v>56</v>
      </c>
      <c r="H23" s="11" t="s">
        <v>55</v>
      </c>
      <c r="I23" s="11"/>
      <c r="J23" s="53" t="s">
        <v>35</v>
      </c>
      <c r="K23" s="52"/>
    </row>
    <row r="24" spans="1:11" s="3" customFormat="1" ht="19.5" customHeight="1" x14ac:dyDescent="0.2">
      <c r="A24" s="74"/>
      <c r="B24" s="13" t="s">
        <v>18</v>
      </c>
      <c r="C24" s="45">
        <f>SUM(C16:C23)</f>
        <v>11462544</v>
      </c>
      <c r="D24" s="45">
        <f>SUM(D16:D23)</f>
        <v>10962544</v>
      </c>
      <c r="E24" s="72">
        <f>SUM(E16:E23)</f>
        <v>5050088</v>
      </c>
      <c r="F24" s="23"/>
      <c r="G24" s="23"/>
      <c r="H24" s="23"/>
      <c r="I24" s="23"/>
      <c r="J24" s="67"/>
      <c r="K24" s="52"/>
    </row>
    <row r="25" spans="1:11" s="3" customFormat="1" ht="5.25" customHeight="1" x14ac:dyDescent="0.2">
      <c r="A25" s="37"/>
      <c r="B25" s="27"/>
      <c r="C25" s="26"/>
      <c r="D25" s="26"/>
      <c r="E25" s="26"/>
      <c r="F25" s="23"/>
      <c r="G25" s="23"/>
      <c r="H25" s="23"/>
      <c r="I25" s="23"/>
      <c r="J25" s="67"/>
      <c r="K25" s="52"/>
    </row>
    <row r="26" spans="1:11" s="3" customFormat="1" ht="12" customHeight="1" x14ac:dyDescent="0.25">
      <c r="A26" s="37"/>
      <c r="B26" s="76" t="s">
        <v>19</v>
      </c>
      <c r="C26" s="26"/>
      <c r="D26" s="26"/>
      <c r="E26" s="26"/>
      <c r="F26" s="23"/>
      <c r="G26" s="23"/>
      <c r="H26" s="23"/>
      <c r="I26" s="23"/>
      <c r="J26" s="67"/>
      <c r="K26" s="52"/>
    </row>
    <row r="27" spans="1:11" ht="0.75" customHeight="1" x14ac:dyDescent="0.2">
      <c r="A27" s="33"/>
      <c r="B27" s="28">
        <v>1</v>
      </c>
      <c r="C27" s="36">
        <v>2</v>
      </c>
      <c r="D27" s="36">
        <v>3</v>
      </c>
      <c r="E27" s="36">
        <v>4</v>
      </c>
      <c r="F27" s="36">
        <v>5</v>
      </c>
      <c r="G27" s="36">
        <v>6</v>
      </c>
      <c r="H27" s="36">
        <v>7</v>
      </c>
      <c r="I27" s="36">
        <v>8</v>
      </c>
      <c r="J27" s="36">
        <v>9</v>
      </c>
      <c r="K27" s="35"/>
    </row>
    <row r="28" spans="1:11" s="3" customFormat="1" ht="25.5" x14ac:dyDescent="0.2">
      <c r="A28" s="14" t="s">
        <v>6</v>
      </c>
      <c r="B28" s="15" t="s">
        <v>7</v>
      </c>
      <c r="C28" s="15" t="s">
        <v>9</v>
      </c>
      <c r="D28" s="15" t="s">
        <v>10</v>
      </c>
      <c r="E28" s="15" t="str">
        <f>$E$14</f>
        <v>Stanje duga na dan 30.06.2023</v>
      </c>
      <c r="F28" s="15" t="s">
        <v>11</v>
      </c>
      <c r="G28" s="15" t="s">
        <v>8</v>
      </c>
      <c r="H28" s="15" t="s">
        <v>12</v>
      </c>
      <c r="I28" s="14" t="s">
        <v>13</v>
      </c>
      <c r="J28" s="14" t="s">
        <v>26</v>
      </c>
      <c r="K28" s="52"/>
    </row>
    <row r="29" spans="1:11" s="3" customFormat="1" ht="15.75" customHeight="1" x14ac:dyDescent="0.2">
      <c r="A29" s="16" t="s">
        <v>14</v>
      </c>
      <c r="B29" s="17" t="s">
        <v>15</v>
      </c>
      <c r="C29" s="23"/>
      <c r="D29" s="23"/>
      <c r="E29" s="23"/>
      <c r="F29" s="23"/>
      <c r="G29" s="23"/>
      <c r="H29" s="23"/>
      <c r="I29" s="23"/>
      <c r="J29" s="67"/>
      <c r="K29" s="52"/>
    </row>
    <row r="30" spans="1:11" s="3" customFormat="1" x14ac:dyDescent="0.2">
      <c r="A30" s="44">
        <v>5</v>
      </c>
      <c r="B30" s="47"/>
      <c r="C30" s="48"/>
      <c r="D30" s="48"/>
      <c r="E30" s="48"/>
      <c r="F30" s="47"/>
      <c r="G30" s="47"/>
      <c r="H30" s="47"/>
      <c r="I30" s="47"/>
      <c r="J30" s="44"/>
      <c r="K30" s="52"/>
    </row>
    <row r="31" spans="1:11" s="3" customFormat="1" ht="16.5" customHeight="1" x14ac:dyDescent="0.2">
      <c r="A31" s="12" t="s">
        <v>16</v>
      </c>
      <c r="B31" s="17" t="s">
        <v>17</v>
      </c>
      <c r="C31" s="50"/>
      <c r="D31" s="50"/>
      <c r="E31" s="50"/>
      <c r="F31" s="25"/>
      <c r="G31" s="25"/>
      <c r="H31" s="25"/>
      <c r="I31" s="25"/>
      <c r="J31" s="66"/>
      <c r="K31" s="52"/>
    </row>
    <row r="32" spans="1:11" s="3" customFormat="1" ht="34.5" customHeight="1" x14ac:dyDescent="0.2">
      <c r="A32" s="44">
        <v>1</v>
      </c>
      <c r="B32" s="79" t="s">
        <v>49</v>
      </c>
      <c r="C32" s="49">
        <v>2920000</v>
      </c>
      <c r="D32" s="49">
        <v>2785341</v>
      </c>
      <c r="E32" s="51">
        <v>2087355</v>
      </c>
      <c r="F32" s="11" t="s">
        <v>36</v>
      </c>
      <c r="G32" s="11" t="s">
        <v>37</v>
      </c>
      <c r="H32" s="11" t="s">
        <v>58</v>
      </c>
      <c r="I32" s="11" t="s">
        <v>48</v>
      </c>
      <c r="J32" s="53" t="s">
        <v>35</v>
      </c>
      <c r="K32" s="52"/>
    </row>
    <row r="33" spans="1:11" s="3" customFormat="1" ht="15.75" x14ac:dyDescent="0.2">
      <c r="A33" s="68"/>
      <c r="B33" s="18" t="s">
        <v>20</v>
      </c>
      <c r="C33" s="46">
        <f>SUM(C30:C32)</f>
        <v>2920000</v>
      </c>
      <c r="D33" s="46">
        <f>SUM(D30:D32)</f>
        <v>2785341</v>
      </c>
      <c r="E33" s="46">
        <f>SUM(E30:E32)</f>
        <v>2087355</v>
      </c>
      <c r="F33" s="27"/>
      <c r="G33" s="27"/>
      <c r="H33" s="27"/>
      <c r="I33" s="27"/>
      <c r="J33" s="27"/>
      <c r="K33" s="52"/>
    </row>
    <row r="34" spans="1:11" s="3" customFormat="1" ht="3" customHeight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idden="1" x14ac:dyDescent="0.2">
      <c r="A35" s="68"/>
      <c r="B35" s="27"/>
      <c r="C35" s="26"/>
      <c r="D35" s="26"/>
      <c r="E35" s="26"/>
      <c r="F35" s="27"/>
      <c r="G35" s="27"/>
      <c r="H35" s="27"/>
      <c r="I35" s="27"/>
      <c r="J35" s="27"/>
      <c r="K35" s="52"/>
    </row>
    <row r="36" spans="1:11" s="3" customFormat="1" ht="24.75" customHeight="1" x14ac:dyDescent="0.2">
      <c r="A36" s="68"/>
      <c r="B36" s="27"/>
      <c r="C36" s="81" t="s">
        <v>9</v>
      </c>
      <c r="D36" s="81" t="s">
        <v>10</v>
      </c>
      <c r="E36" s="81" t="str">
        <f>$E$14</f>
        <v>Stanje duga na dan 30.06.2023</v>
      </c>
      <c r="F36" s="27"/>
      <c r="G36" s="27"/>
      <c r="H36" s="27"/>
      <c r="I36" s="27"/>
      <c r="J36" s="27"/>
      <c r="K36" s="52"/>
    </row>
    <row r="37" spans="1:11" s="3" customFormat="1" ht="15.75" x14ac:dyDescent="0.2">
      <c r="A37" s="68"/>
      <c r="B37" s="54" t="s">
        <v>21</v>
      </c>
      <c r="C37" s="69">
        <f>C33+C24</f>
        <v>14382544</v>
      </c>
      <c r="D37" s="69">
        <f>D33+D24</f>
        <v>13747885</v>
      </c>
      <c r="E37" s="69">
        <f>E33+E24</f>
        <v>7137443</v>
      </c>
      <c r="F37" s="27"/>
      <c r="G37" s="27"/>
      <c r="H37" s="70"/>
      <c r="I37" s="70"/>
      <c r="J37" s="27"/>
      <c r="K37" s="52"/>
    </row>
    <row r="38" spans="1:11" s="3" customFormat="1" x14ac:dyDescent="0.2">
      <c r="A38" s="68"/>
      <c r="B38" s="27"/>
      <c r="C38" s="27"/>
      <c r="D38" s="27"/>
      <c r="E38" s="27"/>
      <c r="F38" s="27"/>
      <c r="G38" s="27"/>
      <c r="H38" s="27"/>
      <c r="I38" s="27"/>
      <c r="J38" s="27"/>
      <c r="K38" s="52"/>
    </row>
    <row r="39" spans="1:11" s="3" customFormat="1" ht="35.450000000000003" customHeight="1" x14ac:dyDescent="0.25">
      <c r="A39" s="37"/>
      <c r="B39" s="76" t="s">
        <v>27</v>
      </c>
      <c r="C39" s="26"/>
      <c r="D39" s="26"/>
      <c r="E39" s="26"/>
      <c r="F39" s="23"/>
      <c r="G39" s="23"/>
      <c r="H39" s="23"/>
      <c r="I39" s="23"/>
      <c r="J39" s="67"/>
      <c r="K39" s="52"/>
    </row>
    <row r="40" spans="1:11" x14ac:dyDescent="0.2">
      <c r="A40" s="33"/>
      <c r="B40" s="28">
        <v>1</v>
      </c>
      <c r="C40" s="36">
        <v>2</v>
      </c>
      <c r="D40" s="36">
        <v>3</v>
      </c>
      <c r="E40" s="36">
        <v>4</v>
      </c>
      <c r="F40" s="36">
        <v>5</v>
      </c>
      <c r="G40" s="36">
        <v>6</v>
      </c>
      <c r="H40" s="36">
        <v>7</v>
      </c>
      <c r="I40" s="36">
        <v>8</v>
      </c>
      <c r="J40" s="36">
        <v>9</v>
      </c>
      <c r="K40" s="35"/>
    </row>
    <row r="41" spans="1:11" s="3" customFormat="1" ht="25.5" x14ac:dyDescent="0.2">
      <c r="A41" s="55" t="s">
        <v>6</v>
      </c>
      <c r="B41" s="56" t="s">
        <v>7</v>
      </c>
      <c r="C41" s="56" t="s">
        <v>9</v>
      </c>
      <c r="D41" s="56" t="s">
        <v>10</v>
      </c>
      <c r="E41" s="56" t="str">
        <f>$E$14</f>
        <v>Stanje duga na dan 30.06.2023</v>
      </c>
      <c r="F41" s="56" t="s">
        <v>11</v>
      </c>
      <c r="G41" s="56" t="s">
        <v>8</v>
      </c>
      <c r="H41" s="56" t="s">
        <v>12</v>
      </c>
      <c r="I41" s="55" t="s">
        <v>13</v>
      </c>
      <c r="J41" s="55" t="s">
        <v>29</v>
      </c>
      <c r="K41" s="52"/>
    </row>
    <row r="42" spans="1:11" s="3" customFormat="1" ht="18" customHeight="1" x14ac:dyDescent="0.2">
      <c r="A42" s="16" t="s">
        <v>14</v>
      </c>
      <c r="B42" s="60" t="s">
        <v>15</v>
      </c>
      <c r="C42" s="23"/>
      <c r="D42" s="23"/>
      <c r="E42" s="23"/>
      <c r="F42" s="23"/>
      <c r="G42" s="23"/>
      <c r="H42" s="23"/>
      <c r="I42" s="23"/>
      <c r="J42" s="67"/>
      <c r="K42" s="52"/>
    </row>
    <row r="43" spans="1:11" s="3" customFormat="1" x14ac:dyDescent="0.2">
      <c r="A43" s="57">
        <v>1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2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3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4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x14ac:dyDescent="0.2">
      <c r="A47" s="57">
        <v>5</v>
      </c>
      <c r="B47" s="58"/>
      <c r="C47" s="59"/>
      <c r="D47" s="59"/>
      <c r="E47" s="59"/>
      <c r="F47" s="58"/>
      <c r="G47" s="58"/>
      <c r="H47" s="58"/>
      <c r="I47" s="58"/>
      <c r="J47" s="57"/>
      <c r="K47" s="52"/>
    </row>
    <row r="48" spans="1:11" s="3" customFormat="1" ht="18" x14ac:dyDescent="0.2">
      <c r="A48" s="12" t="s">
        <v>16</v>
      </c>
      <c r="B48" s="60" t="s">
        <v>17</v>
      </c>
      <c r="C48" s="50"/>
      <c r="D48" s="50"/>
      <c r="E48" s="50"/>
      <c r="F48" s="25"/>
      <c r="G48" s="25"/>
      <c r="H48" s="25"/>
      <c r="I48" s="25"/>
      <c r="J48" s="66"/>
      <c r="K48" s="52"/>
    </row>
    <row r="49" spans="1:11" s="3" customFormat="1" x14ac:dyDescent="0.2">
      <c r="A49" s="57">
        <v>1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2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3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4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x14ac:dyDescent="0.2">
      <c r="A53" s="57">
        <v>5</v>
      </c>
      <c r="B53" s="58"/>
      <c r="C53" s="59"/>
      <c r="D53" s="59"/>
      <c r="E53" s="59"/>
      <c r="F53" s="58"/>
      <c r="G53" s="58"/>
      <c r="H53" s="58"/>
      <c r="I53" s="58"/>
      <c r="J53" s="57"/>
      <c r="K53" s="52"/>
    </row>
    <row r="54" spans="1:11" s="3" customFormat="1" ht="15.75" x14ac:dyDescent="0.2">
      <c r="A54" s="68"/>
      <c r="B54" s="61" t="s">
        <v>28</v>
      </c>
      <c r="C54" s="62">
        <f>SUM(C43:C53)</f>
        <v>0</v>
      </c>
      <c r="D54" s="62">
        <f>SUM(D43:D53)</f>
        <v>0</v>
      </c>
      <c r="E54" s="62">
        <f>SUM(E49:E53)</f>
        <v>0</v>
      </c>
      <c r="F54" s="27"/>
      <c r="G54" s="27"/>
      <c r="H54" s="27"/>
      <c r="I54" s="27"/>
      <c r="J54" s="27"/>
      <c r="K54" s="52"/>
    </row>
    <row r="55" spans="1:11" s="41" customFormat="1" x14ac:dyDescent="0.2">
      <c r="A55" s="63"/>
      <c r="B55" s="27"/>
      <c r="C55" s="20"/>
      <c r="D55" s="20"/>
      <c r="E55" s="20"/>
      <c r="F55" s="20"/>
      <c r="G55" s="20"/>
      <c r="H55" s="20"/>
      <c r="I55" s="20"/>
      <c r="J55" s="20"/>
      <c r="K55" s="35"/>
    </row>
    <row r="56" spans="1:11" s="41" customFormat="1" x14ac:dyDescent="0.2">
      <c r="A56" s="64"/>
      <c r="B56" s="65"/>
      <c r="C56" s="38"/>
      <c r="D56" s="38"/>
      <c r="E56" s="38"/>
      <c r="F56" s="38"/>
      <c r="G56" s="38"/>
      <c r="H56" s="38"/>
      <c r="I56" s="38"/>
      <c r="J56" s="38"/>
      <c r="K56" s="39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  <row r="124" spans="1:2" s="41" customFormat="1" x14ac:dyDescent="0.2">
      <c r="A124" s="40"/>
      <c r="B124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2023-03-22T12:10:40Z</cp:lastPrinted>
  <dcterms:created xsi:type="dcterms:W3CDTF">2014-06-02T12:32:55Z</dcterms:created>
  <dcterms:modified xsi:type="dcterms:W3CDTF">2023-07-07T10:14:59Z</dcterms:modified>
</cp:coreProperties>
</file>